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servi\Dropbox\PlanMy.Wedding UG\Buch\Downloads\"/>
    </mc:Choice>
  </mc:AlternateContent>
  <xr:revisionPtr revIDLastSave="0" documentId="13_ncr:1_{F3B3A42E-7798-42C4-8F62-C094C21E116F}" xr6:coauthVersionLast="46" xr6:coauthVersionMax="46" xr10:uidLastSave="{00000000-0000-0000-0000-000000000000}"/>
  <bookViews>
    <workbookView xWindow="-108" yWindow="-108" windowWidth="23256" windowHeight="12576" xr2:uid="{00000000-000D-0000-FFFF-FFFF00000000}"/>
  </bookViews>
  <sheets>
    <sheet name="Budgetplanung" sheetId="3" r:id="rId1"/>
    <sheet name="Kostenkalkulation" sheetId="4" r:id="rId2"/>
  </sheets>
  <definedNames>
    <definedName name="_xlnm.Print_Area" localSheetId="0">Budgetplanung!$A$1:$C$33</definedName>
    <definedName name="_xlnm.Print_Area" localSheetId="1">Kostenkalkulation!$A$1:$D$44</definedName>
  </definedNames>
  <calcPr calcId="191029"/>
</workbook>
</file>

<file path=xl/calcChain.xml><?xml version="1.0" encoding="utf-8"?>
<calcChain xmlns="http://schemas.openxmlformats.org/spreadsheetml/2006/main">
  <c r="B7" i="4" l="1"/>
  <c r="B5" i="4"/>
  <c r="C14" i="4" l="1"/>
  <c r="D42" i="4"/>
  <c r="D41" i="4"/>
  <c r="D40" i="4"/>
  <c r="D39" i="4"/>
  <c r="D38" i="4"/>
  <c r="D37" i="4"/>
  <c r="D31" i="4"/>
  <c r="D32" i="4"/>
  <c r="D33" i="4"/>
  <c r="D34" i="4"/>
  <c r="D35" i="4"/>
  <c r="D30" i="4"/>
  <c r="D29" i="4"/>
  <c r="D13" i="4"/>
  <c r="D21" i="4"/>
  <c r="D22" i="4"/>
  <c r="D24" i="4"/>
  <c r="D25" i="4"/>
  <c r="D26" i="4"/>
  <c r="D27" i="4"/>
  <c r="D23" i="4"/>
  <c r="D16" i="4"/>
  <c r="D17" i="4"/>
  <c r="D18" i="4"/>
  <c r="D19" i="4"/>
  <c r="D15" i="4"/>
  <c r="B8" i="3"/>
  <c r="C12" i="4" l="1"/>
  <c r="B5" i="3"/>
  <c r="B6" i="4" l="1"/>
  <c r="B29" i="4"/>
  <c r="B3" i="3"/>
  <c r="B11" i="4" l="1"/>
  <c r="D11" i="4" s="1"/>
  <c r="D44" i="4" s="1"/>
  <c r="B30" i="4"/>
  <c r="B32" i="4"/>
  <c r="B37" i="4"/>
  <c r="B39" i="4"/>
  <c r="B22" i="4"/>
  <c r="B24" i="4"/>
  <c r="B13" i="4"/>
  <c r="B31" i="4"/>
  <c r="B15" i="4"/>
  <c r="B21" i="4"/>
  <c r="B38" i="4"/>
  <c r="B23" i="4"/>
  <c r="B4" i="4"/>
  <c r="C31" i="3"/>
  <c r="B25" i="3"/>
  <c r="B16" i="3"/>
  <c r="B20" i="3"/>
  <c r="B26" i="3"/>
  <c r="B14" i="3"/>
  <c r="B15" i="3" s="1"/>
  <c r="B19" i="3"/>
  <c r="B28" i="3"/>
  <c r="B29" i="3"/>
  <c r="B30" i="3"/>
  <c r="B23" i="3"/>
  <c r="B21" i="3"/>
  <c r="B18" i="3"/>
  <c r="B24" i="3"/>
  <c r="B12" i="3"/>
  <c r="B14" i="4" l="1"/>
  <c r="B12" i="4"/>
  <c r="B13" i="3"/>
  <c r="B31" i="3" s="1"/>
  <c r="C44" i="4"/>
  <c r="B44" i="4" l="1"/>
  <c r="D43" i="4"/>
</calcChain>
</file>

<file path=xl/sharedStrings.xml><?xml version="1.0" encoding="utf-8"?>
<sst xmlns="http://schemas.openxmlformats.org/spreadsheetml/2006/main" count="78" uniqueCount="47">
  <si>
    <t>Hochzeitstorte</t>
  </si>
  <si>
    <t>Brautauto</t>
  </si>
  <si>
    <t>Brautpaar</t>
  </si>
  <si>
    <t>Kostenpunkte</t>
  </si>
  <si>
    <t>Trauringe</t>
  </si>
  <si>
    <t>Blumen + Dekoration</t>
  </si>
  <si>
    <t>Bräutigam / Anzug + Accessoires</t>
  </si>
  <si>
    <t>Summe</t>
  </si>
  <si>
    <t>Höhe des Gesamtbudgets:</t>
  </si>
  <si>
    <t>EUR</t>
  </si>
  <si>
    <t>Hochzeitsfotograf</t>
  </si>
  <si>
    <t>Verteilungs-schlüssel</t>
  </si>
  <si>
    <t>Location + Catering</t>
  </si>
  <si>
    <t>Brautkleid inkl. Accessoires</t>
  </si>
  <si>
    <t>Weitere Hochzeitsanbieter</t>
  </si>
  <si>
    <t>Weitere Kosten</t>
  </si>
  <si>
    <t>&gt;&gt; Weiter zur Kostenkalkulation</t>
  </si>
  <si>
    <t>1. Budgetplanung</t>
  </si>
  <si>
    <t>Tatsächliche
 Kosten</t>
  </si>
  <si>
    <t>Gesamtbudget</t>
  </si>
  <si>
    <r>
      <t xml:space="preserve">Location
</t>
    </r>
    <r>
      <rPr>
        <i/>
        <sz val="10"/>
        <color rgb="FF000000"/>
        <rFont val="Arial"/>
        <family val="2"/>
      </rPr>
      <t>(Reine Mietkosten, nur sofern diese nicht im Catering, z. B. einer Hochzeitspauschale oder Mindestverzehr, enthalten sein sollte)</t>
    </r>
  </si>
  <si>
    <r>
      <t xml:space="preserve">Hochzeitspapeterie
</t>
    </r>
    <r>
      <rPr>
        <i/>
        <sz val="10"/>
        <color rgb="FF000000"/>
        <rFont val="Arial"/>
        <family val="2"/>
      </rPr>
      <t>Einladungen + Danksagungskarten inkl. Porto</t>
    </r>
  </si>
  <si>
    <r>
      <t xml:space="preserve">Sicherheitspuffer
</t>
    </r>
    <r>
      <rPr>
        <i/>
        <sz val="10"/>
        <color rgb="FF000000"/>
        <rFont val="Arial"/>
        <family val="2"/>
      </rPr>
      <t>Für unvorhersehbare Kosten oder absolute Must-Haves.
Bei Nichtinanspruchnahme… Zuschuss zur Hochzeitsreise :-)</t>
    </r>
  </si>
  <si>
    <r>
      <t xml:space="preserve">Brautstyling
</t>
    </r>
    <r>
      <rPr>
        <i/>
        <sz val="10"/>
        <color rgb="FF000000"/>
        <rFont val="Arial"/>
        <family val="2"/>
      </rPr>
      <t>Frisur und Makeup, inkl. Probetermin</t>
    </r>
  </si>
  <si>
    <r>
      <t xml:space="preserve">Speisen + Getränke bzw. Hochzeitspauschale 
</t>
    </r>
    <r>
      <rPr>
        <i/>
        <sz val="10"/>
        <color rgb="FF000000"/>
        <rFont val="Arial"/>
        <family val="2"/>
      </rPr>
      <t>Gesamtbetrag für alle Hochzeitsgäste</t>
    </r>
  </si>
  <si>
    <t>Weiteren Kostenpunkt hier eintragen</t>
  </si>
  <si>
    <r>
      <t xml:space="preserve">Hochzeitspapeterie
</t>
    </r>
    <r>
      <rPr>
        <i/>
        <sz val="10"/>
        <color rgb="FF000000"/>
        <rFont val="Arial"/>
        <family val="2"/>
      </rPr>
      <t>Einladungen + Danksagungskarten inkl. Porto, 
ggf. Menükarten oder Tischkarten</t>
    </r>
  </si>
  <si>
    <t>Blumen, Dekoration</t>
  </si>
  <si>
    <r>
      <t xml:space="preserve">Musik / Entertainment
</t>
    </r>
    <r>
      <rPr>
        <i/>
        <sz val="10"/>
        <color rgb="FF000000"/>
        <rFont val="Arial"/>
        <family val="2"/>
      </rPr>
      <t>DJ, Live-Musik, etc.</t>
    </r>
  </si>
  <si>
    <t>Speisen + Getränke, pro Person:</t>
  </si>
  <si>
    <t>Schätzkosten
EUR</t>
  </si>
  <si>
    <r>
      <t xml:space="preserve">Sicherheitspuffer
</t>
    </r>
    <r>
      <rPr>
        <i/>
        <sz val="10"/>
        <color rgb="FF000000"/>
        <rFont val="Arial"/>
        <family val="2"/>
      </rPr>
      <t>Für unvorhersehbare Kosten oder absolute Must-Haves, 
Bei Nichtinanspruchnahme… Zuschuss zur Hochzeitsreise :-)</t>
    </r>
  </si>
  <si>
    <r>
      <t xml:space="preserve">Sonstige Kosten
</t>
    </r>
    <r>
      <rPr>
        <i/>
        <sz val="10"/>
        <color rgb="FF000000"/>
        <rFont val="Arial"/>
        <family val="2"/>
      </rPr>
      <t>z. B. Gebühren, Standesamt, Gastgeschenke, Kollekte, etc.</t>
    </r>
  </si>
  <si>
    <t>Hochzeitstorte, pro Person:</t>
  </si>
  <si>
    <r>
      <t xml:space="preserve">Location
</t>
    </r>
    <r>
      <rPr>
        <i/>
        <sz val="10"/>
        <color theme="1" tint="0.249977111117893"/>
        <rFont val="Arial"/>
        <family val="2"/>
      </rPr>
      <t>(Saalmiete und ggf. Ausstattung, z. B. Mietmöbel, sofern diese nicht im Catering, z. B. einer Hochzeitspauschale oder Mindestverzehr, enthalten sein sollten.)</t>
    </r>
  </si>
  <si>
    <r>
      <t xml:space="preserve">Hochzeitstorte
</t>
    </r>
    <r>
      <rPr>
        <i/>
        <sz val="10"/>
        <color theme="1" tint="0.249977111117893"/>
        <rFont val="Arial"/>
        <family val="2"/>
      </rPr>
      <t>(inkl. Kosten für Transport und Leihgut)</t>
    </r>
  </si>
  <si>
    <r>
      <t xml:space="preserve">Speisen + Getränke bzw. Hochzeitspauschale 
</t>
    </r>
    <r>
      <rPr>
        <i/>
        <sz val="10"/>
        <color theme="1" tint="0.249977111117893"/>
        <rFont val="Arial"/>
        <family val="2"/>
      </rPr>
      <t>Gesamtbetrag</t>
    </r>
    <r>
      <rPr>
        <sz val="11"/>
        <color theme="1" tint="0.249977111117893"/>
        <rFont val="Arial"/>
        <family val="2"/>
      </rPr>
      <t>,</t>
    </r>
    <r>
      <rPr>
        <i/>
        <sz val="10"/>
        <color theme="1" tint="0.249977111117893"/>
        <rFont val="Arial"/>
        <family val="2"/>
      </rPr>
      <t xml:space="preserve"> inkl. Tipp, ggf. Tellergeld, Korkgeld</t>
    </r>
  </si>
  <si>
    <r>
      <t xml:space="preserve">Musik / Entertainment
</t>
    </r>
    <r>
      <rPr>
        <i/>
        <sz val="10"/>
        <color rgb="FF000000"/>
        <rFont val="Arial"/>
        <family val="2"/>
      </rPr>
      <t>DJ, Live-Musik, Feuerwerk, etc.</t>
    </r>
  </si>
  <si>
    <t>Tatsächliche 
Kosten</t>
  </si>
  <si>
    <t>Differenz</t>
  </si>
  <si>
    <t>2. Kostenkalkulation</t>
  </si>
  <si>
    <t>Budget pro Person</t>
  </si>
  <si>
    <t>HINWEIS: Dies ist die Kostenplanung für die reine Feier. Eine eventuelle Anreise, Übernachtungskosten oder auch die Hochzeitsreise sind in dieser Kostenplanung nicht enthalten. Diese und weitere Posten kannst Du nach Bedarf im nächsten Schritt, Ihrer Kostenkalkulation, hinzufügen.</t>
  </si>
  <si>
    <t xml:space="preserve">Hier teilst Du Dein Gesamtbudget auf die verschiedenen Kostenpunkte Deiner Hochzeit auf. Dazu brauchst Du nur die Höhe des Gesamtbudgets sowie die Gästezahl in die türkisen Felder einzutragen. Anhand eines bewährten Verteilungsschlüssels wird das Gesamtbudget auf die jeweiligen Kostenpunkte verteilt. So erhältst Du einen Überblick darüber, wie viel Ihr für welche Kostenpunkte investieren könnt oder möchtet. </t>
  </si>
  <si>
    <r>
      <t xml:space="preserve">Gästezahl </t>
    </r>
    <r>
      <rPr>
        <sz val="11"/>
        <rFont val="Arial"/>
        <family val="2"/>
      </rPr>
      <t>(inklusive Brautpaar)</t>
    </r>
    <r>
      <rPr>
        <b/>
        <sz val="14"/>
        <rFont val="Arial"/>
        <family val="2"/>
      </rPr>
      <t>:</t>
    </r>
  </si>
  <si>
    <t>Das Gesamtbudget steht, daraus haben sich in der Budgetplanung die jeweiligen Schätzkosten je Kostenpunkt ergeben - so weit, so gut. Jetzt kannst Du je Kostenpunkt die tatsächlich anfallenden Kosten in die Spalte daneben eintragen. In der Spalte "Differenz" kannst Du sofort erkennen, wo Du Geld gespart hast bzw. wo Du über Deinem Budget liegst.
Wenn Du diese Liste stets aktualisierst, behältst Du jederzeit den Überblick über den Stand Deines Budgets.</t>
  </si>
  <si>
    <r>
      <t xml:space="preserve">Gästezahl </t>
    </r>
    <r>
      <rPr>
        <sz val="14"/>
        <rFont val="Arial"/>
        <family val="2"/>
      </rPr>
      <t>(inklusive Brautpaar)</t>
    </r>
    <r>
      <rPr>
        <b/>
        <sz val="14"/>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</si>
</sst>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
  </numFmts>
  <fonts count="45" x14ac:knownFonts="1">
    <font>
      <sz val="11"/>
      <color theme="1"/>
      <name val="Calibri"/>
      <family val="2"/>
      <scheme val="minor"/>
    </font>
    <font>
      <u/>
      <sz val="11"/>
      <color theme="10"/>
      <name val="Calibri"/>
      <family val="2"/>
      <scheme val="minor"/>
    </font>
    <font>
      <sz val="11"/>
      <color theme="1"/>
      <name val="Arial"/>
      <family val="2"/>
    </font>
    <font>
      <i/>
      <sz val="10"/>
      <color rgb="FF059F85"/>
      <name val="Arial"/>
      <family val="2"/>
    </font>
    <font>
      <b/>
      <sz val="14"/>
      <color rgb="FFC9033C"/>
      <name val="Arial"/>
      <family val="2"/>
    </font>
    <font>
      <b/>
      <sz val="14"/>
      <color rgb="FFBAB620"/>
      <name val="Arial"/>
      <family val="2"/>
    </font>
    <font>
      <sz val="11"/>
      <color rgb="FF000000"/>
      <name val="Arial"/>
      <family val="2"/>
    </font>
    <font>
      <i/>
      <sz val="10"/>
      <color rgb="FF000000"/>
      <name val="Arial"/>
      <family val="2"/>
    </font>
    <font>
      <i/>
      <sz val="11"/>
      <color rgb="FF1C886C"/>
      <name val="Arial"/>
      <family val="2"/>
    </font>
    <font>
      <sz val="16"/>
      <color rgb="FFB7AC1F"/>
      <name val="Arial"/>
      <family val="2"/>
    </font>
    <font>
      <sz val="11"/>
      <color theme="1" tint="0.249977111117893"/>
      <name val="Georgia"/>
      <family val="1"/>
    </font>
    <font>
      <b/>
      <sz val="12"/>
      <color rgb="FFB7AC1F"/>
      <name val="Georgia"/>
      <family val="1"/>
    </font>
    <font>
      <sz val="14"/>
      <color theme="0"/>
      <name val="Georgia"/>
      <family val="1"/>
    </font>
    <font>
      <sz val="12"/>
      <color theme="0"/>
      <name val="Georgia"/>
      <family val="1"/>
    </font>
    <font>
      <sz val="11"/>
      <color theme="1" tint="0.249977111117893"/>
      <name val="Arial"/>
      <family val="2"/>
    </font>
    <font>
      <i/>
      <sz val="10"/>
      <color theme="1" tint="0.249977111117893"/>
      <name val="Arial"/>
      <family val="2"/>
    </font>
    <font>
      <b/>
      <sz val="14"/>
      <color rgb="FFC81A4C"/>
      <name val="Georgia"/>
      <family val="1"/>
    </font>
    <font>
      <b/>
      <sz val="11"/>
      <color rgb="FFB7AC1F"/>
      <name val="Georgia"/>
      <family val="1"/>
    </font>
    <font>
      <b/>
      <sz val="12"/>
      <color theme="0"/>
      <name val="Georgia"/>
      <family val="1"/>
    </font>
    <font>
      <b/>
      <sz val="11"/>
      <color rgb="FF000000"/>
      <name val="Georgia"/>
      <family val="1"/>
    </font>
    <font>
      <sz val="10"/>
      <color rgb="FF000000"/>
      <name val="Arial"/>
      <family val="2"/>
    </font>
    <font>
      <u/>
      <sz val="11"/>
      <color theme="10"/>
      <name val="Arial"/>
      <family val="2"/>
    </font>
    <font>
      <sz val="11"/>
      <color theme="1" tint="0.14999847407452621"/>
      <name val="Arial"/>
      <family val="2"/>
    </font>
    <font>
      <sz val="11"/>
      <color theme="1" tint="0.499984740745262"/>
      <name val="Arial"/>
      <family val="2"/>
    </font>
    <font>
      <i/>
      <sz val="10"/>
      <color theme="1" tint="0.14999847407452621"/>
      <name val="Arial"/>
      <family val="2"/>
    </font>
    <font>
      <b/>
      <sz val="14"/>
      <color theme="1"/>
      <name val="Arial"/>
      <family val="2"/>
    </font>
    <font>
      <b/>
      <sz val="14"/>
      <color rgb="FFA89E1C"/>
      <name val="Arial"/>
      <family val="2"/>
    </font>
    <font>
      <b/>
      <sz val="14"/>
      <name val="Arial"/>
      <family val="2"/>
    </font>
    <font>
      <sz val="11"/>
      <name val="Arial"/>
      <family val="2"/>
    </font>
    <font>
      <sz val="12"/>
      <color rgb="FFA89E1C"/>
      <name val="Arial"/>
      <family val="2"/>
    </font>
    <font>
      <sz val="11"/>
      <color rgb="FFA89E1C"/>
      <name val="Arial"/>
      <family val="2"/>
    </font>
    <font>
      <sz val="24"/>
      <color rgb="FFADAB61"/>
      <name val="Arial"/>
      <family val="2"/>
    </font>
    <font>
      <b/>
      <sz val="14"/>
      <color rgb="FFADAB61"/>
      <name val="Arial"/>
      <family val="2"/>
    </font>
    <font>
      <sz val="12"/>
      <color rgb="FFADAB61"/>
      <name val="Arial"/>
      <family val="2"/>
    </font>
    <font>
      <b/>
      <sz val="12"/>
      <color rgb="FFADAB61"/>
      <name val="Georgia"/>
      <family val="1"/>
    </font>
    <font>
      <i/>
      <sz val="11"/>
      <color rgb="FFADAB61"/>
      <name val="Arial"/>
      <family val="2"/>
    </font>
    <font>
      <b/>
      <sz val="11"/>
      <color rgb="FFADAB61"/>
      <name val="Georgia"/>
      <family val="1"/>
    </font>
    <font>
      <b/>
      <sz val="14"/>
      <color rgb="FFADAB61"/>
      <name val="Georgia"/>
      <family val="1"/>
    </font>
    <font>
      <u/>
      <sz val="14"/>
      <color rgb="FFADAB61"/>
      <name val="Arial"/>
      <family val="2"/>
    </font>
    <font>
      <sz val="11"/>
      <color rgb="FFADAB61"/>
      <name val="Arial"/>
      <family val="2"/>
    </font>
    <font>
      <sz val="26"/>
      <color rgb="FFADAB61"/>
      <name val="Arial"/>
      <family val="2"/>
    </font>
    <font>
      <sz val="14"/>
      <name val="Arial"/>
      <family val="2"/>
    </font>
    <font>
      <b/>
      <sz val="14"/>
      <color rgb="FF000000"/>
      <name val="Arial"/>
      <family val="2"/>
    </font>
    <font>
      <b/>
      <sz val="14"/>
      <color theme="1" tint="0.249977111117893"/>
      <name val="Arial"/>
      <family val="2"/>
    </font>
    <font>
      <sz val="14"/>
      <color theme="1"/>
      <name val="Arial"/>
      <family val="2"/>
    </font>
  </fonts>
  <fills count="4">
    <fill>
      <patternFill patternType="none"/>
    </fill>
    <fill>
      <patternFill patternType="gray125"/>
    </fill>
    <fill>
      <patternFill patternType="solid">
        <fgColor theme="0"/>
        <bgColor indexed="64"/>
      </patternFill>
    </fill>
    <fill>
      <patternFill patternType="solid">
        <fgColor rgb="FFADAB61"/>
        <bgColor indexed="64"/>
      </patternFill>
    </fill>
  </fills>
  <borders count="19">
    <border>
      <left/>
      <right/>
      <top/>
      <bottom/>
      <diagonal/>
    </border>
    <border>
      <left/>
      <right/>
      <top style="thin">
        <color rgb="FFC81A4C"/>
      </top>
      <bottom/>
      <diagonal/>
    </border>
    <border>
      <left/>
      <right/>
      <top/>
      <bottom style="double">
        <color rgb="FFB7AC1F"/>
      </bottom>
      <diagonal/>
    </border>
    <border>
      <left/>
      <right/>
      <top style="thin">
        <color rgb="FFA89E1C"/>
      </top>
      <bottom style="thin">
        <color rgb="FFA89E1C"/>
      </bottom>
      <diagonal/>
    </border>
    <border>
      <left/>
      <right/>
      <top/>
      <bottom style="dashed">
        <color theme="1" tint="0.249977111117893"/>
      </bottom>
      <diagonal/>
    </border>
    <border>
      <left/>
      <right/>
      <top style="dashed">
        <color theme="1" tint="0.249977111117893"/>
      </top>
      <bottom style="dashed">
        <color theme="1" tint="0.249977111117893"/>
      </bottom>
      <diagonal/>
    </border>
    <border>
      <left/>
      <right/>
      <top style="dashed">
        <color theme="1" tint="0.249977111117893"/>
      </top>
      <bottom/>
      <diagonal/>
    </border>
    <border>
      <left/>
      <right/>
      <top style="dashed">
        <color theme="1" tint="0.249977111117893"/>
      </top>
      <bottom style="medium">
        <color rgb="FFB7AC1F"/>
      </bottom>
      <diagonal/>
    </border>
    <border>
      <left/>
      <right/>
      <top style="thin">
        <color rgb="FFA89E1C"/>
      </top>
      <bottom style="medium">
        <color rgb="FFB7AC1F"/>
      </bottom>
      <diagonal/>
    </border>
    <border>
      <left/>
      <right/>
      <top/>
      <bottom style="medium">
        <color rgb="FFB7AC1F"/>
      </bottom>
      <diagonal/>
    </border>
    <border>
      <left/>
      <right/>
      <top style="medium">
        <color rgb="FFB7AC1F"/>
      </top>
      <bottom style="dashed">
        <color theme="1" tint="0.249977111117893"/>
      </bottom>
      <diagonal/>
    </border>
    <border>
      <left/>
      <right/>
      <top style="medium">
        <color rgb="FFB7AC1F"/>
      </top>
      <bottom style="dashed">
        <color theme="1" tint="0.24994659260841701"/>
      </bottom>
      <diagonal/>
    </border>
    <border>
      <left/>
      <right/>
      <top style="dashed">
        <color theme="1" tint="0.24994659260841701"/>
      </top>
      <bottom style="dashed">
        <color theme="1" tint="0.24994659260841701"/>
      </bottom>
      <diagonal/>
    </border>
    <border>
      <left/>
      <right/>
      <top style="dashed">
        <color theme="1" tint="0.24994659260841701"/>
      </top>
      <bottom style="dashed">
        <color theme="1" tint="0.249977111117893"/>
      </bottom>
      <diagonal/>
    </border>
    <border>
      <left/>
      <right/>
      <top style="medium">
        <color rgb="FFB7AC1F"/>
      </top>
      <bottom/>
      <diagonal/>
    </border>
    <border>
      <left/>
      <right style="thin">
        <color theme="0"/>
      </right>
      <top style="thin">
        <color rgb="FFA89E1C"/>
      </top>
      <bottom style="thin">
        <color rgb="FFA89E1C"/>
      </bottom>
      <diagonal/>
    </border>
    <border>
      <left style="thin">
        <color theme="0"/>
      </left>
      <right style="thin">
        <color theme="0"/>
      </right>
      <top style="thin">
        <color rgb="FFA89E1C"/>
      </top>
      <bottom style="thin">
        <color rgb="FFA89E1C"/>
      </bottom>
      <diagonal/>
    </border>
    <border>
      <left style="thin">
        <color theme="0"/>
      </left>
      <right/>
      <top style="thin">
        <color rgb="FFA89E1C"/>
      </top>
      <bottom style="thin">
        <color rgb="FFA89E1C"/>
      </bottom>
      <diagonal/>
    </border>
    <border>
      <left/>
      <right/>
      <top style="dashed">
        <color theme="1" tint="0.24994659260841701"/>
      </top>
      <bottom style="medium">
        <color rgb="FFB7AC1F"/>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2" fillId="0" borderId="0" xfId="0" applyFont="1" applyProtection="1"/>
    <xf numFmtId="0" fontId="2" fillId="2" borderId="0" xfId="0" applyFont="1" applyFill="1" applyProtection="1"/>
    <xf numFmtId="0" fontId="3" fillId="2" borderId="0" xfId="0" applyFont="1" applyFill="1" applyProtection="1"/>
    <xf numFmtId="165" fontId="2" fillId="2" borderId="0" xfId="0" applyNumberFormat="1" applyFont="1" applyFill="1" applyProtection="1"/>
    <xf numFmtId="0" fontId="4" fillId="2" borderId="0" xfId="0" applyFont="1" applyFill="1" applyProtection="1"/>
    <xf numFmtId="165" fontId="4" fillId="2" borderId="0" xfId="0" applyNumberFormat="1" applyFont="1" applyFill="1" applyProtection="1"/>
    <xf numFmtId="0" fontId="2" fillId="0" borderId="0" xfId="0" applyFont="1" applyAlignment="1" applyProtection="1"/>
    <xf numFmtId="0" fontId="2" fillId="0" borderId="0" xfId="0" applyFont="1" applyFill="1" applyBorder="1" applyProtection="1"/>
    <xf numFmtId="165" fontId="2" fillId="0" borderId="0" xfId="0" applyNumberFormat="1" applyFont="1" applyProtection="1"/>
    <xf numFmtId="164" fontId="6" fillId="2" borderId="1" xfId="0" applyNumberFormat="1" applyFont="1" applyFill="1" applyBorder="1" applyAlignment="1" applyProtection="1">
      <alignment vertical="center"/>
      <protection locked="0"/>
    </xf>
    <xf numFmtId="0" fontId="9" fillId="2" borderId="2" xfId="0" applyFont="1" applyFill="1" applyBorder="1" applyProtection="1"/>
    <xf numFmtId="0" fontId="2" fillId="2" borderId="2" xfId="0" applyFont="1" applyFill="1" applyBorder="1" applyProtection="1"/>
    <xf numFmtId="164" fontId="14" fillId="2" borderId="0" xfId="0" applyNumberFormat="1" applyFont="1" applyFill="1" applyBorder="1" applyAlignment="1" applyProtection="1">
      <alignment vertical="center"/>
    </xf>
    <xf numFmtId="0" fontId="8" fillId="2" borderId="4" xfId="0" applyFont="1" applyFill="1" applyBorder="1" applyAlignment="1" applyProtection="1">
      <alignment horizontal="right" vertical="center" wrapText="1"/>
    </xf>
    <xf numFmtId="164" fontId="14" fillId="2" borderId="5" xfId="0" applyNumberFormat="1" applyFont="1" applyFill="1" applyBorder="1" applyAlignment="1" applyProtection="1">
      <alignment vertical="center"/>
    </xf>
    <xf numFmtId="0" fontId="6" fillId="2" borderId="5" xfId="0" applyFont="1" applyFill="1" applyBorder="1" applyAlignment="1" applyProtection="1">
      <alignment horizontal="justify" vertical="center" wrapText="1"/>
    </xf>
    <xf numFmtId="164" fontId="6" fillId="2" borderId="5" xfId="0" applyNumberFormat="1" applyFont="1" applyFill="1" applyBorder="1" applyAlignment="1" applyProtection="1">
      <alignment vertical="center"/>
    </xf>
    <xf numFmtId="0" fontId="6" fillId="2" borderId="5" xfId="0" applyFont="1" applyFill="1" applyBorder="1" applyAlignment="1" applyProtection="1">
      <alignment horizontal="justify" vertical="center"/>
    </xf>
    <xf numFmtId="0" fontId="6" fillId="2" borderId="4" xfId="0" applyFont="1" applyFill="1" applyBorder="1" applyAlignment="1" applyProtection="1">
      <alignment horizontal="justify" vertical="center"/>
    </xf>
    <xf numFmtId="164" fontId="6" fillId="2" borderId="4" xfId="0" applyNumberFormat="1" applyFont="1" applyFill="1" applyBorder="1" applyAlignment="1" applyProtection="1">
      <alignment vertical="center"/>
    </xf>
    <xf numFmtId="0" fontId="14" fillId="2" borderId="0" xfId="0" applyFont="1" applyFill="1" applyBorder="1" applyAlignment="1" applyProtection="1">
      <alignment horizontal="left" vertical="center" wrapText="1" indent="1"/>
    </xf>
    <xf numFmtId="0" fontId="14" fillId="2" borderId="5" xfId="0" applyFont="1" applyFill="1" applyBorder="1" applyAlignment="1" applyProtection="1">
      <alignment horizontal="left" vertical="center" wrapText="1" indent="1"/>
    </xf>
    <xf numFmtId="0" fontId="6" fillId="2" borderId="4" xfId="0" applyFont="1" applyFill="1" applyBorder="1" applyAlignment="1" applyProtection="1">
      <alignment horizontal="justify" vertical="center" wrapText="1"/>
    </xf>
    <xf numFmtId="165" fontId="17" fillId="2" borderId="6" xfId="0" applyNumberFormat="1" applyFont="1" applyFill="1" applyBorder="1" applyAlignment="1" applyProtection="1">
      <alignment horizontal="right" vertical="center"/>
    </xf>
    <xf numFmtId="0" fontId="5" fillId="2" borderId="7" xfId="0" applyFont="1" applyFill="1" applyBorder="1" applyAlignment="1" applyProtection="1">
      <alignment horizontal="right" wrapText="1"/>
    </xf>
    <xf numFmtId="0" fontId="5" fillId="2" borderId="8" xfId="0" applyFont="1" applyFill="1" applyBorder="1" applyAlignment="1" applyProtection="1">
      <alignment horizontal="right" wrapText="1"/>
    </xf>
    <xf numFmtId="165" fontId="16" fillId="2" borderId="8" xfId="0" applyNumberFormat="1" applyFont="1" applyFill="1" applyBorder="1" applyAlignment="1" applyProtection="1">
      <alignment horizontal="right" wrapText="1"/>
    </xf>
    <xf numFmtId="0" fontId="6" fillId="2" borderId="6" xfId="0" applyFont="1" applyFill="1" applyBorder="1" applyAlignment="1" applyProtection="1">
      <alignment horizontal="justify" vertical="center" wrapText="1"/>
    </xf>
    <xf numFmtId="164" fontId="6" fillId="2" borderId="6" xfId="0" applyNumberFormat="1" applyFont="1" applyFill="1" applyBorder="1" applyAlignment="1" applyProtection="1">
      <alignment vertical="center"/>
    </xf>
    <xf numFmtId="0" fontId="11" fillId="2" borderId="9" xfId="0" applyFont="1" applyFill="1" applyBorder="1" applyAlignment="1" applyProtection="1">
      <alignment horizontal="justify"/>
    </xf>
    <xf numFmtId="0" fontId="5" fillId="2" borderId="9" xfId="0" applyFont="1" applyFill="1" applyBorder="1" applyAlignment="1" applyProtection="1">
      <alignment horizontal="right" wrapText="1"/>
    </xf>
    <xf numFmtId="165" fontId="16" fillId="2" borderId="9" xfId="0" applyNumberFormat="1" applyFont="1" applyFill="1" applyBorder="1" applyAlignment="1" applyProtection="1">
      <alignment horizontal="right" wrapText="1"/>
    </xf>
    <xf numFmtId="164" fontId="6" fillId="2" borderId="6" xfId="0" applyNumberFormat="1" applyFont="1" applyFill="1" applyBorder="1" applyAlignment="1" applyProtection="1">
      <alignment vertical="center"/>
      <protection locked="0"/>
    </xf>
    <xf numFmtId="164" fontId="6" fillId="2" borderId="5" xfId="0" applyNumberFormat="1" applyFont="1" applyFill="1" applyBorder="1" applyAlignment="1" applyProtection="1">
      <alignment vertical="center"/>
      <protection locked="0"/>
    </xf>
    <xf numFmtId="164" fontId="6" fillId="2" borderId="10" xfId="0" applyNumberFormat="1" applyFont="1" applyFill="1" applyBorder="1" applyAlignment="1" applyProtection="1">
      <alignment vertical="center"/>
      <protection locked="0"/>
    </xf>
    <xf numFmtId="164" fontId="6" fillId="2" borderId="11" xfId="0" applyNumberFormat="1" applyFont="1" applyFill="1" applyBorder="1" applyAlignment="1" applyProtection="1">
      <alignment vertical="center"/>
      <protection locked="0"/>
    </xf>
    <xf numFmtId="164" fontId="6" fillId="2" borderId="12" xfId="0" applyNumberFormat="1" applyFont="1" applyFill="1" applyBorder="1" applyAlignment="1" applyProtection="1">
      <alignment vertical="center"/>
      <protection locked="0"/>
    </xf>
    <xf numFmtId="164" fontId="8" fillId="2" borderId="4" xfId="0" applyNumberFormat="1" applyFont="1" applyFill="1" applyBorder="1" applyAlignment="1" applyProtection="1">
      <alignment horizontal="center" vertical="center"/>
    </xf>
    <xf numFmtId="164" fontId="8" fillId="2" borderId="4" xfId="0" applyNumberFormat="1" applyFont="1" applyFill="1" applyBorder="1" applyAlignment="1" applyProtection="1">
      <alignment horizontal="left" vertical="center" indent="1"/>
    </xf>
    <xf numFmtId="164" fontId="8" fillId="2" borderId="4" xfId="0" applyNumberFormat="1" applyFont="1" applyFill="1" applyBorder="1" applyAlignment="1" applyProtection="1">
      <alignment horizontal="left" vertical="center" indent="3"/>
    </xf>
    <xf numFmtId="0" fontId="20" fillId="2" borderId="5" xfId="0" applyFont="1" applyFill="1" applyBorder="1" applyAlignment="1" applyProtection="1">
      <alignment horizontal="left" vertical="center" wrapText="1"/>
      <protection locked="0"/>
    </xf>
    <xf numFmtId="165" fontId="21" fillId="2" borderId="2" xfId="1" applyNumberFormat="1" applyFont="1" applyFill="1" applyBorder="1" applyProtection="1"/>
    <xf numFmtId="0" fontId="24" fillId="2" borderId="0" xfId="0" applyFont="1" applyFill="1" applyAlignment="1" applyProtection="1">
      <alignment horizontal="left" vertical="center" wrapText="1"/>
    </xf>
    <xf numFmtId="0" fontId="25" fillId="2" borderId="0" xfId="0" applyFont="1" applyFill="1" applyProtection="1"/>
    <xf numFmtId="4" fontId="26" fillId="2" borderId="0" xfId="0" applyNumberFormat="1" applyFont="1" applyFill="1" applyProtection="1">
      <protection locked="0"/>
    </xf>
    <xf numFmtId="0" fontId="27" fillId="2" borderId="0" xfId="0" applyFont="1" applyFill="1" applyProtection="1"/>
    <xf numFmtId="3" fontId="26" fillId="2" borderId="0" xfId="0" applyNumberFormat="1" applyFont="1" applyFill="1" applyProtection="1">
      <protection locked="0"/>
    </xf>
    <xf numFmtId="0" fontId="30" fillId="2" borderId="0" xfId="0" applyFont="1" applyFill="1" applyProtection="1"/>
    <xf numFmtId="0" fontId="30" fillId="0" borderId="0" xfId="0" applyFont="1" applyProtection="1"/>
    <xf numFmtId="4" fontId="29" fillId="2" borderId="0" xfId="0" applyNumberFormat="1" applyFont="1" applyFill="1" applyProtection="1"/>
    <xf numFmtId="164" fontId="6" fillId="2" borderId="18" xfId="0" applyNumberFormat="1" applyFont="1" applyFill="1" applyBorder="1" applyAlignment="1" applyProtection="1">
      <alignment vertical="center"/>
      <protection locked="0"/>
    </xf>
    <xf numFmtId="0" fontId="20" fillId="2" borderId="7" xfId="0" applyFont="1" applyFill="1" applyBorder="1" applyAlignment="1" applyProtection="1">
      <alignment horizontal="left" vertical="center" wrapText="1"/>
      <protection locked="0"/>
    </xf>
    <xf numFmtId="164" fontId="6" fillId="2" borderId="10" xfId="0" applyNumberFormat="1" applyFont="1" applyFill="1" applyBorder="1" applyAlignment="1" applyProtection="1">
      <alignment vertical="center"/>
    </xf>
    <xf numFmtId="164" fontId="6" fillId="2" borderId="14" xfId="0" applyNumberFormat="1" applyFont="1" applyFill="1" applyBorder="1" applyAlignment="1" applyProtection="1">
      <alignment vertical="center"/>
    </xf>
    <xf numFmtId="0" fontId="6" fillId="2" borderId="1" xfId="0" applyFont="1" applyFill="1" applyBorder="1" applyAlignment="1" applyProtection="1">
      <alignment horizontal="justify" vertical="center" wrapText="1"/>
    </xf>
    <xf numFmtId="164" fontId="6" fillId="2" borderId="1" xfId="0" applyNumberFormat="1" applyFont="1" applyFill="1" applyBorder="1" applyAlignment="1" applyProtection="1">
      <alignment vertical="center"/>
    </xf>
    <xf numFmtId="0" fontId="6" fillId="2" borderId="6" xfId="0" applyFont="1" applyFill="1" applyBorder="1" applyAlignment="1" applyProtection="1">
      <alignment horizontal="justify" vertical="center"/>
    </xf>
    <xf numFmtId="0" fontId="6" fillId="2" borderId="5" xfId="0" applyFont="1" applyFill="1" applyBorder="1" applyAlignment="1" applyProtection="1">
      <alignment horizontal="left" vertical="center" wrapText="1"/>
    </xf>
    <xf numFmtId="0" fontId="6" fillId="2" borderId="10" xfId="0" applyFont="1" applyFill="1" applyBorder="1" applyAlignment="1" applyProtection="1">
      <alignment horizontal="justify" vertical="center"/>
    </xf>
    <xf numFmtId="0" fontId="6" fillId="2" borderId="11" xfId="0" applyFont="1" applyFill="1" applyBorder="1" applyAlignment="1" applyProtection="1">
      <alignment horizontal="justify" vertical="center" wrapText="1"/>
    </xf>
    <xf numFmtId="164" fontId="6" fillId="2" borderId="11" xfId="0" applyNumberFormat="1" applyFont="1" applyFill="1" applyBorder="1" applyAlignment="1" applyProtection="1">
      <alignment vertical="center"/>
    </xf>
    <xf numFmtId="0" fontId="6" fillId="2" borderId="12" xfId="0" applyFont="1" applyFill="1" applyBorder="1" applyAlignment="1" applyProtection="1">
      <alignment horizontal="justify" vertical="center" wrapText="1"/>
    </xf>
    <xf numFmtId="164" fontId="6" fillId="2" borderId="12" xfId="0" applyNumberFormat="1" applyFont="1" applyFill="1" applyBorder="1" applyAlignment="1" applyProtection="1">
      <alignment vertical="center"/>
    </xf>
    <xf numFmtId="164" fontId="6" fillId="2" borderId="13" xfId="0" applyNumberFormat="1" applyFont="1" applyFill="1" applyBorder="1" applyAlignment="1" applyProtection="1">
      <alignment vertical="center"/>
    </xf>
    <xf numFmtId="164" fontId="6" fillId="2" borderId="7" xfId="0" applyNumberFormat="1" applyFont="1" applyFill="1" applyBorder="1" applyAlignment="1" applyProtection="1">
      <alignment vertical="center"/>
    </xf>
    <xf numFmtId="0" fontId="6" fillId="2" borderId="0" xfId="0" applyFont="1" applyFill="1" applyBorder="1" applyAlignment="1" applyProtection="1">
      <alignment horizontal="left" vertical="center" wrapText="1"/>
    </xf>
    <xf numFmtId="164" fontId="10" fillId="2" borderId="0" xfId="0" applyNumberFormat="1" applyFont="1" applyFill="1" applyBorder="1" applyAlignment="1" applyProtection="1">
      <alignment horizontal="right" vertical="top" wrapText="1"/>
    </xf>
    <xf numFmtId="164" fontId="19" fillId="2" borderId="0" xfId="0" applyNumberFormat="1" applyFont="1" applyFill="1" applyBorder="1" applyAlignment="1" applyProtection="1">
      <alignment horizontal="right" vertical="top"/>
    </xf>
    <xf numFmtId="0" fontId="2" fillId="0" borderId="0" xfId="0" applyFont="1" applyAlignment="1" applyProtection="1">
      <alignment horizontal="left" wrapText="1"/>
    </xf>
    <xf numFmtId="0" fontId="15" fillId="2" borderId="0" xfId="0" applyFont="1" applyFill="1" applyAlignment="1" applyProtection="1">
      <alignment horizontal="left" vertical="center" wrapText="1"/>
    </xf>
    <xf numFmtId="0" fontId="22" fillId="2" borderId="0" xfId="0" applyFont="1" applyFill="1" applyAlignment="1" applyProtection="1">
      <alignment horizontal="left" vertical="center" wrapText="1"/>
    </xf>
    <xf numFmtId="0" fontId="23" fillId="2" borderId="0" xfId="0" applyFont="1" applyFill="1" applyAlignment="1" applyProtection="1">
      <alignment horizontal="left" vertical="center" wrapText="1"/>
    </xf>
    <xf numFmtId="0" fontId="2" fillId="0" borderId="0" xfId="0" applyFont="1" applyAlignment="1" applyProtection="1">
      <alignment horizontal="left" wrapText="1"/>
    </xf>
    <xf numFmtId="0" fontId="13" fillId="3" borderId="15" xfId="0" applyFont="1" applyFill="1" applyBorder="1" applyAlignment="1" applyProtection="1">
      <alignment horizontal="justify" vertical="center"/>
    </xf>
    <xf numFmtId="0" fontId="13" fillId="3" borderId="16" xfId="0" applyFont="1" applyFill="1" applyBorder="1" applyAlignment="1" applyProtection="1">
      <alignment horizontal="right" vertical="center" wrapText="1"/>
    </xf>
    <xf numFmtId="165" fontId="13" fillId="3" borderId="17" xfId="0" applyNumberFormat="1" applyFont="1" applyFill="1" applyBorder="1" applyAlignment="1" applyProtection="1">
      <alignment horizontal="right" vertical="center" wrapText="1"/>
    </xf>
    <xf numFmtId="0" fontId="31" fillId="2" borderId="2" xfId="0" applyFont="1" applyFill="1" applyBorder="1" applyProtection="1"/>
    <xf numFmtId="165" fontId="32" fillId="2" borderId="0" xfId="0" applyNumberFormat="1" applyFont="1" applyFill="1" applyProtection="1"/>
    <xf numFmtId="165" fontId="33" fillId="2" borderId="0" xfId="0" applyNumberFormat="1" applyFont="1" applyFill="1" applyProtection="1"/>
    <xf numFmtId="0" fontId="34" fillId="2" borderId="8" xfId="0" applyFont="1" applyFill="1" applyBorder="1" applyAlignment="1" applyProtection="1">
      <alignment horizontal="justify"/>
    </xf>
    <xf numFmtId="0" fontId="35" fillId="2" borderId="4" xfId="0" applyFont="1" applyFill="1" applyBorder="1" applyAlignment="1" applyProtection="1">
      <alignment horizontal="right" vertical="center" wrapText="1" indent="1"/>
    </xf>
    <xf numFmtId="164" fontId="35" fillId="2" borderId="4" xfId="0" applyNumberFormat="1" applyFont="1" applyFill="1" applyBorder="1" applyAlignment="1" applyProtection="1">
      <alignment horizontal="left" vertical="center"/>
    </xf>
    <xf numFmtId="165" fontId="36" fillId="2" borderId="0" xfId="0" applyNumberFormat="1" applyFont="1" applyFill="1" applyBorder="1" applyAlignment="1" applyProtection="1">
      <alignment horizontal="right" vertical="center"/>
    </xf>
    <xf numFmtId="165" fontId="36" fillId="2" borderId="4" xfId="0" applyNumberFormat="1" applyFont="1" applyFill="1" applyBorder="1" applyAlignment="1" applyProtection="1">
      <alignment horizontal="right" vertical="center"/>
    </xf>
    <xf numFmtId="165" fontId="36" fillId="2" borderId="5" xfId="0" applyNumberFormat="1" applyFont="1" applyFill="1" applyBorder="1" applyAlignment="1" applyProtection="1">
      <alignment horizontal="right" vertical="center"/>
    </xf>
    <xf numFmtId="165" fontId="37" fillId="2" borderId="7" xfId="0" applyNumberFormat="1" applyFont="1" applyFill="1" applyBorder="1" applyAlignment="1" applyProtection="1">
      <alignment horizontal="right" wrapText="1"/>
    </xf>
    <xf numFmtId="0" fontId="34" fillId="2" borderId="7" xfId="0" applyFont="1" applyFill="1" applyBorder="1" applyAlignment="1" applyProtection="1">
      <alignment horizontal="justify"/>
    </xf>
    <xf numFmtId="165" fontId="37" fillId="2" borderId="8" xfId="0" applyNumberFormat="1" applyFont="1" applyFill="1" applyBorder="1" applyAlignment="1" applyProtection="1">
      <alignment horizontal="right" wrapText="1"/>
    </xf>
    <xf numFmtId="0" fontId="12" fillId="3" borderId="0" xfId="0" applyFont="1" applyFill="1" applyBorder="1" applyAlignment="1" applyProtection="1">
      <alignment horizontal="justify" vertical="center"/>
    </xf>
    <xf numFmtId="164" fontId="12" fillId="3" borderId="0" xfId="0" applyNumberFormat="1" applyFont="1" applyFill="1" applyBorder="1" applyAlignment="1" applyProtection="1">
      <alignment horizontal="right" vertical="center"/>
    </xf>
    <xf numFmtId="165" fontId="12" fillId="3" borderId="0" xfId="0" applyNumberFormat="1" applyFont="1" applyFill="1" applyBorder="1" applyAlignment="1" applyProtection="1">
      <alignment horizontal="right" vertical="center"/>
    </xf>
    <xf numFmtId="0" fontId="38" fillId="0" borderId="0" xfId="1" applyFont="1" applyAlignment="1" applyProtection="1">
      <alignment vertical="center"/>
      <protection locked="0"/>
    </xf>
    <xf numFmtId="0" fontId="39" fillId="0" borderId="0" xfId="0" applyFont="1" applyProtection="1"/>
    <xf numFmtId="165" fontId="39" fillId="0" borderId="0" xfId="0" applyNumberFormat="1" applyFont="1" applyProtection="1"/>
    <xf numFmtId="0" fontId="40" fillId="2" borderId="2" xfId="0" applyFont="1" applyFill="1" applyBorder="1" applyProtection="1"/>
    <xf numFmtId="0" fontId="18" fillId="3" borderId="3" xfId="0" applyFont="1" applyFill="1" applyBorder="1" applyAlignment="1" applyProtection="1">
      <alignment horizontal="justify" vertical="center"/>
    </xf>
    <xf numFmtId="0" fontId="18" fillId="3" borderId="3" xfId="0" applyFont="1" applyFill="1" applyBorder="1" applyAlignment="1" applyProtection="1">
      <alignment horizontal="right" vertical="center" wrapText="1"/>
    </xf>
    <xf numFmtId="0" fontId="34" fillId="2" borderId="9" xfId="0" applyFont="1" applyFill="1" applyBorder="1" applyAlignment="1" applyProtection="1">
      <alignment horizontal="justify"/>
    </xf>
    <xf numFmtId="165" fontId="39" fillId="2" borderId="0" xfId="0" applyNumberFormat="1" applyFont="1" applyFill="1" applyProtection="1"/>
    <xf numFmtId="164" fontId="36" fillId="2" borderId="0" xfId="0" applyNumberFormat="1" applyFont="1" applyFill="1" applyBorder="1" applyAlignment="1" applyProtection="1">
      <alignment horizontal="right" vertical="top"/>
    </xf>
    <xf numFmtId="0" fontId="42" fillId="2" borderId="2" xfId="0" applyFont="1" applyFill="1" applyBorder="1" applyAlignment="1" applyProtection="1">
      <alignment horizontal="justify"/>
    </xf>
    <xf numFmtId="164" fontId="32" fillId="2" borderId="2" xfId="0" applyNumberFormat="1" applyFont="1" applyFill="1" applyBorder="1" applyAlignment="1" applyProtection="1">
      <alignment horizontal="right"/>
    </xf>
    <xf numFmtId="164" fontId="43" fillId="2" borderId="2" xfId="0" applyNumberFormat="1" applyFont="1" applyFill="1" applyBorder="1" applyAlignment="1" applyProtection="1">
      <alignment horizontal="right"/>
    </xf>
    <xf numFmtId="164" fontId="42" fillId="2" borderId="2" xfId="0" applyNumberFormat="1" applyFont="1" applyFill="1" applyBorder="1" applyAlignment="1" applyProtection="1">
      <alignment horizontal="right"/>
    </xf>
    <xf numFmtId="0" fontId="44" fillId="0" borderId="0" xfId="0" applyFont="1" applyProtection="1"/>
  </cellXfs>
  <cellStyles count="2">
    <cellStyle name="Link" xfId="1" builtinId="8"/>
    <cellStyle name="Standard" xfId="0" builtinId="0"/>
  </cellStyles>
  <dxfs count="17">
    <dxf>
      <font>
        <b val="0"/>
        <i/>
        <color theme="1" tint="0.34998626667073579"/>
      </font>
      <fill>
        <patternFill>
          <bgColor theme="0" tint="-0.14996795556505021"/>
        </patternFill>
      </fill>
    </dxf>
    <dxf>
      <font>
        <b val="0"/>
        <i/>
        <color theme="1" tint="0.34998626667073579"/>
      </font>
      <fill>
        <patternFill>
          <bgColor theme="0" tint="-0.14996795556505021"/>
        </patternFill>
      </fill>
    </dxf>
    <dxf>
      <font>
        <b val="0"/>
        <i/>
        <color theme="1" tint="0.34998626667073579"/>
      </font>
      <fill>
        <patternFill>
          <bgColor theme="0" tint="-0.14996795556505021"/>
        </patternFill>
      </fill>
    </dxf>
    <dxf>
      <fill>
        <patternFill>
          <bgColor theme="0" tint="-0.14996795556505021"/>
        </patternFill>
      </fill>
    </dxf>
    <dxf>
      <border>
        <left style="thin">
          <color rgb="FFBAB620"/>
        </left>
        <right style="thin">
          <color rgb="FFBAB620"/>
        </right>
        <top style="thin">
          <color rgb="FFBAB620"/>
        </top>
        <bottom style="thin">
          <color rgb="FFBAB620"/>
        </bottom>
        <vertical/>
        <horizontal/>
      </border>
    </dxf>
    <dxf>
      <fill>
        <patternFill>
          <bgColor rgb="FF81D3D5"/>
        </patternFill>
      </fill>
      <border>
        <left style="thin">
          <color rgb="FF13E3C0"/>
        </left>
        <right style="thin">
          <color rgb="FF13E3C0"/>
        </right>
        <top style="thin">
          <color rgb="FF13E3C0"/>
        </top>
        <bottom style="thin">
          <color rgb="FF13E3C0"/>
        </bottom>
        <vertical/>
        <horizontal/>
      </border>
    </dxf>
    <dxf>
      <border>
        <left style="thin">
          <color rgb="FFBAB620"/>
        </left>
        <right style="thin">
          <color rgb="FFBAB620"/>
        </right>
        <top style="thin">
          <color rgb="FFBAB620"/>
        </top>
        <bottom style="thin">
          <color rgb="FFBAB620"/>
        </bottom>
        <vertical/>
        <horizontal/>
      </border>
    </dxf>
    <dxf>
      <fill>
        <patternFill>
          <bgColor rgb="FF81D3D5"/>
        </patternFill>
      </fill>
      <border>
        <left style="thin">
          <color rgb="FF13E3C0"/>
        </left>
        <right style="thin">
          <color rgb="FF13E3C0"/>
        </right>
        <top style="thin">
          <color rgb="FF13E3C0"/>
        </top>
        <bottom style="thin">
          <color rgb="FF13E3C0"/>
        </bottom>
        <vertical/>
        <horizontal/>
      </border>
    </dxf>
    <dxf>
      <font>
        <b val="0"/>
        <i/>
        <color theme="1" tint="0.34998626667073579"/>
      </font>
      <fill>
        <patternFill>
          <bgColor theme="0" tint="-0.14996795556505021"/>
        </patternFill>
      </fill>
    </dxf>
    <dxf>
      <font>
        <color rgb="FF1C886C"/>
      </font>
    </dxf>
    <dxf>
      <font>
        <color rgb="FFC00000"/>
      </font>
    </dxf>
    <dxf>
      <font>
        <color rgb="FFC00000"/>
      </font>
      <fill>
        <patternFill patternType="none">
          <bgColor auto="1"/>
        </patternFill>
      </fill>
    </dxf>
    <dxf>
      <font>
        <color rgb="FF1C886C"/>
      </font>
    </dxf>
    <dxf>
      <border>
        <left style="thin">
          <color rgb="FFBAB620"/>
        </left>
        <right style="thin">
          <color rgb="FFBAB620"/>
        </right>
        <top style="thin">
          <color rgb="FFBAB620"/>
        </top>
        <bottom style="thin">
          <color rgb="FFBAB620"/>
        </bottom>
        <vertical/>
        <horizontal/>
      </border>
    </dxf>
    <dxf>
      <fill>
        <patternFill>
          <bgColor rgb="FF81D3D5"/>
        </patternFill>
      </fill>
      <border>
        <left style="thin">
          <color rgb="FF13E3C0"/>
        </left>
        <right style="thin">
          <color rgb="FF13E3C0"/>
        </right>
        <top style="thin">
          <color rgb="FF13E3C0"/>
        </top>
        <bottom style="thin">
          <color rgb="FF13E3C0"/>
        </bottom>
        <vertical/>
        <horizontal/>
      </border>
    </dxf>
    <dxf>
      <border>
        <left style="thin">
          <color rgb="FFBAB620"/>
        </left>
        <right style="thin">
          <color rgb="FFBAB620"/>
        </right>
        <top style="thin">
          <color rgb="FFBAB620"/>
        </top>
        <bottom style="thin">
          <color rgb="FFBAB620"/>
        </bottom>
        <vertical/>
        <horizontal/>
      </border>
    </dxf>
    <dxf>
      <fill>
        <patternFill>
          <bgColor rgb="FF81D3D5"/>
        </patternFill>
      </fill>
      <border>
        <left style="thin">
          <color rgb="FF13E3C0"/>
        </left>
        <right style="thin">
          <color rgb="FF13E3C0"/>
        </right>
        <top style="thin">
          <color rgb="FF13E3C0"/>
        </top>
        <bottom style="thin">
          <color rgb="FF13E3C0"/>
        </bottom>
        <vertical/>
        <horizontal/>
      </border>
    </dxf>
  </dxfs>
  <tableStyles count="0" defaultTableStyle="TableStyleMedium9" defaultPivotStyle="PivotStyleLight16"/>
  <colors>
    <mruColors>
      <color rgb="FFADAB61"/>
      <color rgb="FFB7AC1F"/>
      <color rgb="FFA89E1C"/>
      <color rgb="FF81D3D5"/>
      <color rgb="FF1C886C"/>
      <color rgb="FFD3EDE7"/>
      <color rgb="FFC4E6DE"/>
      <color rgb="FF059F85"/>
      <color rgb="FF7DC9B7"/>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showGridLines="0" tabSelected="1" zoomScaleNormal="100" zoomScaleSheetLayoutView="100" workbookViewId="0">
      <selection activeCell="B6" sqref="B6"/>
    </sheetView>
  </sheetViews>
  <sheetFormatPr baseColWidth="10" defaultRowHeight="13.8" x14ac:dyDescent="0.25"/>
  <cols>
    <col min="1" max="1" width="57.5546875" style="1" customWidth="1"/>
    <col min="2" max="2" width="22.33203125" style="1" customWidth="1"/>
    <col min="3" max="3" width="19.88671875" style="9" customWidth="1"/>
    <col min="4" max="4" width="11.5546875" style="1"/>
    <col min="5" max="5" width="35.6640625" style="1" customWidth="1"/>
    <col min="6" max="16384" width="11.5546875" style="1"/>
  </cols>
  <sheetData>
    <row r="1" spans="1:3" ht="43.8" customHeight="1" thickBot="1" x14ac:dyDescent="0.55000000000000004">
      <c r="A1" s="77" t="s">
        <v>17</v>
      </c>
      <c r="B1" s="12"/>
      <c r="C1" s="42"/>
    </row>
    <row r="2" spans="1:3" ht="68.400000000000006" customHeight="1" thickTop="1" x14ac:dyDescent="0.25">
      <c r="A2" s="71" t="s">
        <v>43</v>
      </c>
      <c r="B2" s="72"/>
      <c r="C2" s="72"/>
    </row>
    <row r="3" spans="1:3" x14ac:dyDescent="0.25">
      <c r="A3" s="2"/>
      <c r="B3" s="3" t="str">
        <f>IF(B4=0,"Betrag hier eingeben","")</f>
        <v>Betrag hier eingeben</v>
      </c>
      <c r="C3" s="4"/>
    </row>
    <row r="4" spans="1:3" ht="17.399999999999999" x14ac:dyDescent="0.3">
      <c r="A4" s="44" t="s">
        <v>8</v>
      </c>
      <c r="B4" s="45"/>
      <c r="C4" s="78" t="s">
        <v>9</v>
      </c>
    </row>
    <row r="5" spans="1:3" ht="19.8" customHeight="1" x14ac:dyDescent="0.3">
      <c r="A5" s="5"/>
      <c r="B5" s="3" t="str">
        <f>IF(B6=0,"Personenzahl hier eingeben","")</f>
        <v>Personenzahl hier eingeben</v>
      </c>
      <c r="C5" s="6"/>
    </row>
    <row r="6" spans="1:3" ht="17.399999999999999" x14ac:dyDescent="0.3">
      <c r="A6" s="46" t="s">
        <v>44</v>
      </c>
      <c r="B6" s="47"/>
      <c r="C6" s="4"/>
    </row>
    <row r="7" spans="1:3" ht="17.399999999999999" x14ac:dyDescent="0.3">
      <c r="A7" s="46"/>
      <c r="B7" s="46"/>
      <c r="C7" s="4"/>
    </row>
    <row r="8" spans="1:3" s="49" customFormat="1" ht="15" x14ac:dyDescent="0.25">
      <c r="A8" s="48" t="s">
        <v>41</v>
      </c>
      <c r="B8" s="50" t="e">
        <f>B4/B6</f>
        <v>#DIV/0!</v>
      </c>
      <c r="C8" s="79" t="s">
        <v>9</v>
      </c>
    </row>
    <row r="9" spans="1:3" ht="12.6" customHeight="1" x14ac:dyDescent="0.25">
      <c r="A9" s="2"/>
      <c r="B9" s="2"/>
      <c r="C9" s="4"/>
    </row>
    <row r="10" spans="1:3" ht="31.2" x14ac:dyDescent="0.25">
      <c r="A10" s="74" t="s">
        <v>3</v>
      </c>
      <c r="B10" s="75" t="s">
        <v>30</v>
      </c>
      <c r="C10" s="76" t="s">
        <v>11</v>
      </c>
    </row>
    <row r="11" spans="1:3" s="7" customFormat="1" ht="27.6" customHeight="1" thickBot="1" x14ac:dyDescent="0.4">
      <c r="A11" s="80" t="s">
        <v>12</v>
      </c>
      <c r="B11" s="26"/>
      <c r="C11" s="27"/>
    </row>
    <row r="12" spans="1:3" s="8" customFormat="1" ht="31.8" customHeight="1" x14ac:dyDescent="0.25">
      <c r="A12" s="21" t="s">
        <v>36</v>
      </c>
      <c r="B12" s="13">
        <f>C12*$B$4</f>
        <v>0</v>
      </c>
      <c r="C12" s="83">
        <v>0.4</v>
      </c>
    </row>
    <row r="13" spans="1:3" s="8" customFormat="1" ht="14.4" x14ac:dyDescent="0.25">
      <c r="A13" s="81" t="s">
        <v>29</v>
      </c>
      <c r="B13" s="82" t="e">
        <f>B12/B6</f>
        <v>#DIV/0!</v>
      </c>
      <c r="C13" s="84"/>
    </row>
    <row r="14" spans="1:3" s="8" customFormat="1" ht="29.4" customHeight="1" x14ac:dyDescent="0.25">
      <c r="A14" s="21" t="s">
        <v>35</v>
      </c>
      <c r="B14" s="13">
        <f>C14*$B$4</f>
        <v>0</v>
      </c>
      <c r="C14" s="83">
        <v>2.5000000000000001E-2</v>
      </c>
    </row>
    <row r="15" spans="1:3" s="8" customFormat="1" ht="14.4" x14ac:dyDescent="0.25">
      <c r="A15" s="81" t="s">
        <v>33</v>
      </c>
      <c r="B15" s="82" t="e">
        <f>B14/B6</f>
        <v>#DIV/0!</v>
      </c>
      <c r="C15" s="84"/>
    </row>
    <row r="16" spans="1:3" s="8" customFormat="1" ht="60" customHeight="1" x14ac:dyDescent="0.25">
      <c r="A16" s="22" t="s">
        <v>34</v>
      </c>
      <c r="B16" s="15">
        <f>C16*$B$4</f>
        <v>0</v>
      </c>
      <c r="C16" s="85">
        <v>0.02</v>
      </c>
    </row>
    <row r="17" spans="1:3" s="8" customFormat="1" ht="42" customHeight="1" thickBot="1" x14ac:dyDescent="0.4">
      <c r="A17" s="87" t="s">
        <v>2</v>
      </c>
      <c r="B17" s="25"/>
      <c r="C17" s="86"/>
    </row>
    <row r="18" spans="1:3" s="8" customFormat="1" ht="19.2" customHeight="1" x14ac:dyDescent="0.25">
      <c r="A18" s="19" t="s">
        <v>13</v>
      </c>
      <c r="B18" s="20">
        <f>C18*$B$4</f>
        <v>0</v>
      </c>
      <c r="C18" s="84">
        <v>0.08</v>
      </c>
    </row>
    <row r="19" spans="1:3" s="8" customFormat="1" ht="27" x14ac:dyDescent="0.25">
      <c r="A19" s="16" t="s">
        <v>23</v>
      </c>
      <c r="B19" s="17">
        <f>C19*$B$4</f>
        <v>0</v>
      </c>
      <c r="C19" s="85">
        <v>1.4999999999999999E-2</v>
      </c>
    </row>
    <row r="20" spans="1:3" s="8" customFormat="1" ht="15.6" customHeight="1" x14ac:dyDescent="0.25">
      <c r="A20" s="18" t="s">
        <v>6</v>
      </c>
      <c r="B20" s="17">
        <f>C20*$B$4</f>
        <v>0</v>
      </c>
      <c r="C20" s="85">
        <v>0.03</v>
      </c>
    </row>
    <row r="21" spans="1:3" s="8" customFormat="1" ht="15.6" customHeight="1" x14ac:dyDescent="0.25">
      <c r="A21" s="18" t="s">
        <v>4</v>
      </c>
      <c r="B21" s="17">
        <f>C21*$B$4</f>
        <v>0</v>
      </c>
      <c r="C21" s="85">
        <v>0.09</v>
      </c>
    </row>
    <row r="22" spans="1:3" s="8" customFormat="1" ht="42" customHeight="1" thickBot="1" x14ac:dyDescent="0.4">
      <c r="A22" s="80" t="s">
        <v>14</v>
      </c>
      <c r="B22" s="26"/>
      <c r="C22" s="27"/>
    </row>
    <row r="23" spans="1:3" s="8" customFormat="1" ht="15.6" customHeight="1" x14ac:dyDescent="0.25">
      <c r="A23" s="19" t="s">
        <v>10</v>
      </c>
      <c r="B23" s="20">
        <f t="shared" ref="B23:B30" si="0">C23*$B$4</f>
        <v>0</v>
      </c>
      <c r="C23" s="84">
        <v>0.08</v>
      </c>
    </row>
    <row r="24" spans="1:3" s="8" customFormat="1" ht="30.6" customHeight="1" x14ac:dyDescent="0.25">
      <c r="A24" s="16" t="s">
        <v>37</v>
      </c>
      <c r="B24" s="17">
        <f t="shared" si="0"/>
        <v>0</v>
      </c>
      <c r="C24" s="85">
        <v>0.06</v>
      </c>
    </row>
    <row r="25" spans="1:3" s="8" customFormat="1" ht="15.6" customHeight="1" x14ac:dyDescent="0.25">
      <c r="A25" s="18" t="s">
        <v>27</v>
      </c>
      <c r="B25" s="17">
        <f t="shared" si="0"/>
        <v>0</v>
      </c>
      <c r="C25" s="85">
        <v>0.04</v>
      </c>
    </row>
    <row r="26" spans="1:3" s="8" customFormat="1" ht="15.6" customHeight="1" x14ac:dyDescent="0.25">
      <c r="A26" s="18" t="s">
        <v>1</v>
      </c>
      <c r="B26" s="17">
        <f t="shared" si="0"/>
        <v>0</v>
      </c>
      <c r="C26" s="85">
        <v>0.02</v>
      </c>
    </row>
    <row r="27" spans="1:3" s="8" customFormat="1" ht="42" customHeight="1" thickBot="1" x14ac:dyDescent="0.4">
      <c r="A27" s="80" t="s">
        <v>15</v>
      </c>
      <c r="B27" s="26"/>
      <c r="C27" s="88"/>
    </row>
    <row r="28" spans="1:3" s="8" customFormat="1" ht="48" customHeight="1" x14ac:dyDescent="0.25">
      <c r="A28" s="23" t="s">
        <v>26</v>
      </c>
      <c r="B28" s="20">
        <f t="shared" si="0"/>
        <v>0</v>
      </c>
      <c r="C28" s="84">
        <v>0.02</v>
      </c>
    </row>
    <row r="29" spans="1:3" s="8" customFormat="1" ht="38.4" customHeight="1" x14ac:dyDescent="0.25">
      <c r="A29" s="16" t="s">
        <v>32</v>
      </c>
      <c r="B29" s="17">
        <f t="shared" si="0"/>
        <v>0</v>
      </c>
      <c r="C29" s="85">
        <v>0.02</v>
      </c>
    </row>
    <row r="30" spans="1:3" s="8" customFormat="1" ht="49.8" customHeight="1" x14ac:dyDescent="0.25">
      <c r="A30" s="28" t="s">
        <v>22</v>
      </c>
      <c r="B30" s="29">
        <f t="shared" si="0"/>
        <v>0</v>
      </c>
      <c r="C30" s="24">
        <v>0.1</v>
      </c>
    </row>
    <row r="31" spans="1:3" ht="22.2" customHeight="1" x14ac:dyDescent="0.25">
      <c r="A31" s="89" t="s">
        <v>7</v>
      </c>
      <c r="B31" s="90" t="e">
        <f>SUM(B12:B30)-B13-B15</f>
        <v>#DIV/0!</v>
      </c>
      <c r="C31" s="91">
        <f>SUM(C12:C30)</f>
        <v>1.0000000000000002</v>
      </c>
    </row>
    <row r="33" spans="1:3" ht="54" customHeight="1" x14ac:dyDescent="0.25">
      <c r="A33" s="70" t="s">
        <v>42</v>
      </c>
      <c r="B33" s="70"/>
      <c r="C33" s="70"/>
    </row>
    <row r="35" spans="1:3" s="93" customFormat="1" ht="17.399999999999999" x14ac:dyDescent="0.25">
      <c r="A35" s="92" t="s">
        <v>16</v>
      </c>
      <c r="C35" s="94"/>
    </row>
  </sheetData>
  <sheetProtection sheet="1" objects="1" scenarios="1" selectLockedCells="1"/>
  <protectedRanges>
    <protectedRange sqref="B4 B6" name="Gesamtbudget"/>
  </protectedRanges>
  <mergeCells count="2">
    <mergeCell ref="A33:C33"/>
    <mergeCell ref="A2:C2"/>
  </mergeCells>
  <conditionalFormatting sqref="B4 B6">
    <cfRule type="cellIs" dxfId="16" priority="3" operator="equal">
      <formula>0</formula>
    </cfRule>
    <cfRule type="cellIs" dxfId="15" priority="4" operator="equal">
      <formula>0</formula>
    </cfRule>
  </conditionalFormatting>
  <conditionalFormatting sqref="B8">
    <cfRule type="cellIs" dxfId="14" priority="1" operator="equal">
      <formula>0</formula>
    </cfRule>
    <cfRule type="cellIs" dxfId="13" priority="2" operator="equal">
      <formula>0</formula>
    </cfRule>
  </conditionalFormatting>
  <hyperlinks>
    <hyperlink ref="A35" location="Kostenkalkulation!A1" display="&gt;&gt; Weiter zur Kostenkalkulation" xr:uid="{F3B6C462-33CA-41C0-9739-C17CCED4A7E7}"/>
  </hyperlinks>
  <pageMargins left="0.70866141732283472" right="0.70866141732283472" top="0.78740157480314965" bottom="0.78740157480314965" header="0.31496062992125984" footer="0.31496062992125984"/>
  <pageSetup paperSize="9" scale="79" orientation="portrait" r:id="rId1"/>
  <headerFooter>
    <oddFooter>&amp;L&amp;"-,Kursiv"&amp;10&amp;KA89E1Cwww.planmy.wedding&amp;R&amp;"Calibri Light,Kursiv"&amp;9&amp;K01+033Urheber:
PlanMy.Wedding UG (haftungsbeschränkt)
Stadtwaldgürtel 31, 50935 Köln, Deutschland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F7E7-17C7-4D27-92C5-74E817655237}">
  <dimension ref="A1:D46"/>
  <sheetViews>
    <sheetView showGridLines="0" zoomScaleNormal="100" zoomScaleSheetLayoutView="85" workbookViewId="0">
      <selection activeCell="B5" sqref="B5"/>
    </sheetView>
  </sheetViews>
  <sheetFormatPr baseColWidth="10" defaultRowHeight="13.8" x14ac:dyDescent="0.25"/>
  <cols>
    <col min="1" max="1" width="56.33203125" style="1" customWidth="1"/>
    <col min="2" max="2" width="27.44140625" style="1" customWidth="1"/>
    <col min="3" max="3" width="19.88671875" style="1" customWidth="1"/>
    <col min="4" max="4" width="27.44140625" style="1" customWidth="1"/>
    <col min="5" max="16384" width="11.5546875" style="1"/>
  </cols>
  <sheetData>
    <row r="1" spans="1:4" ht="42.6" customHeight="1" thickBot="1" x14ac:dyDescent="0.6">
      <c r="A1" s="95" t="s">
        <v>40</v>
      </c>
      <c r="B1" s="12"/>
      <c r="C1" s="42"/>
      <c r="D1" s="11"/>
    </row>
    <row r="2" spans="1:4" ht="91.2" customHeight="1" thickTop="1" x14ac:dyDescent="0.25">
      <c r="A2" s="71" t="s">
        <v>45</v>
      </c>
      <c r="B2" s="72"/>
      <c r="C2" s="72"/>
      <c r="D2" s="43"/>
    </row>
    <row r="3" spans="1:4" x14ac:dyDescent="0.25">
      <c r="A3" s="2"/>
      <c r="B3" s="2"/>
      <c r="C3" s="2"/>
      <c r="D3" s="2"/>
    </row>
    <row r="4" spans="1:4" x14ac:dyDescent="0.25">
      <c r="A4" s="2"/>
      <c r="B4" s="3" t="str">
        <f>IF(B5=0,"Betrag hier eingeben","")</f>
        <v>Betrag hier eingeben</v>
      </c>
      <c r="C4" s="4"/>
    </row>
    <row r="5" spans="1:4" ht="17.399999999999999" x14ac:dyDescent="0.3">
      <c r="A5" s="46" t="s">
        <v>8</v>
      </c>
      <c r="B5" s="45">
        <f>Budgetplanung!B4</f>
        <v>0</v>
      </c>
      <c r="C5" s="78" t="s">
        <v>9</v>
      </c>
    </row>
    <row r="6" spans="1:4" ht="26.4" customHeight="1" x14ac:dyDescent="0.3">
      <c r="A6" s="46"/>
      <c r="B6" s="3" t="str">
        <f>IF(B7=0,"Personenzahl eingeben","")</f>
        <v>Personenzahl eingeben</v>
      </c>
      <c r="C6" s="78"/>
    </row>
    <row r="7" spans="1:4" ht="17.399999999999999" x14ac:dyDescent="0.3">
      <c r="A7" s="46" t="s">
        <v>46</v>
      </c>
      <c r="B7" s="47">
        <f>Budgetplanung!B6</f>
        <v>0</v>
      </c>
      <c r="C7" s="99"/>
    </row>
    <row r="8" spans="1:4" x14ac:dyDescent="0.25">
      <c r="A8" s="2"/>
      <c r="B8" s="2"/>
      <c r="C8" s="2"/>
      <c r="D8" s="2"/>
    </row>
    <row r="9" spans="1:4" ht="31.2" x14ac:dyDescent="0.25">
      <c r="A9" s="96" t="s">
        <v>3</v>
      </c>
      <c r="B9" s="97" t="s">
        <v>30</v>
      </c>
      <c r="C9" s="97" t="s">
        <v>18</v>
      </c>
      <c r="D9" s="97" t="s">
        <v>39</v>
      </c>
    </row>
    <row r="10" spans="1:4" s="7" customFormat="1" ht="27.6" customHeight="1" thickBot="1" x14ac:dyDescent="0.4">
      <c r="A10" s="98" t="s">
        <v>12</v>
      </c>
      <c r="B10" s="31"/>
      <c r="C10" s="32"/>
      <c r="D10" s="32"/>
    </row>
    <row r="11" spans="1:4" s="8" customFormat="1" ht="31.8" customHeight="1" x14ac:dyDescent="0.25">
      <c r="A11" s="55" t="s">
        <v>24</v>
      </c>
      <c r="B11" s="56">
        <f>B5*Budgetplanung!C12</f>
        <v>0</v>
      </c>
      <c r="C11" s="10"/>
      <c r="D11" s="54" t="str">
        <f>IF(C11&lt;&gt;0,(B11-C11),"")</f>
        <v/>
      </c>
    </row>
    <row r="12" spans="1:4" s="8" customFormat="1" ht="14.4" x14ac:dyDescent="0.25">
      <c r="A12" s="14" t="s">
        <v>29</v>
      </c>
      <c r="B12" s="38" t="e">
        <f>B11/B7</f>
        <v>#DIV/0!</v>
      </c>
      <c r="C12" s="39" t="e">
        <f>C11/B7</f>
        <v>#DIV/0!</v>
      </c>
      <c r="D12" s="40"/>
    </row>
    <row r="13" spans="1:4" s="8" customFormat="1" ht="18.600000000000001" customHeight="1" x14ac:dyDescent="0.25">
      <c r="A13" s="57" t="s">
        <v>0</v>
      </c>
      <c r="B13" s="29">
        <f>B5*Budgetplanung!C14</f>
        <v>0</v>
      </c>
      <c r="C13" s="33"/>
      <c r="D13" s="29" t="str">
        <f t="shared" ref="D13" si="0">IF(C13="","",(B13-C13))</f>
        <v/>
      </c>
    </row>
    <row r="14" spans="1:4" s="8" customFormat="1" ht="14.4" x14ac:dyDescent="0.25">
      <c r="A14" s="14" t="s">
        <v>33</v>
      </c>
      <c r="B14" s="38" t="e">
        <f>B13/B7</f>
        <v>#DIV/0!</v>
      </c>
      <c r="C14" s="39" t="e">
        <f>C13/B7</f>
        <v>#DIV/0!</v>
      </c>
      <c r="D14" s="20"/>
    </row>
    <row r="15" spans="1:4" s="8" customFormat="1" ht="43.8" customHeight="1" x14ac:dyDescent="0.25">
      <c r="A15" s="58" t="s">
        <v>20</v>
      </c>
      <c r="B15" s="17">
        <f>B5*Budgetplanung!C16</f>
        <v>0</v>
      </c>
      <c r="C15" s="34"/>
      <c r="D15" s="17" t="str">
        <f>IF(C15="","",(B15-C15))</f>
        <v/>
      </c>
    </row>
    <row r="16" spans="1:4" s="8" customFormat="1" ht="21" customHeight="1" x14ac:dyDescent="0.25">
      <c r="A16" s="41" t="s">
        <v>25</v>
      </c>
      <c r="B16" s="17"/>
      <c r="C16" s="34"/>
      <c r="D16" s="17" t="str">
        <f t="shared" ref="D16:D19" si="1">IF(C16="","",(B16-C16))</f>
        <v/>
      </c>
    </row>
    <row r="17" spans="1:4" s="8" customFormat="1" ht="19.2" customHeight="1" x14ac:dyDescent="0.25">
      <c r="A17" s="41" t="s">
        <v>25</v>
      </c>
      <c r="B17" s="17"/>
      <c r="C17" s="34"/>
      <c r="D17" s="17" t="str">
        <f t="shared" si="1"/>
        <v/>
      </c>
    </row>
    <row r="18" spans="1:4" s="8" customFormat="1" ht="19.2" customHeight="1" x14ac:dyDescent="0.25">
      <c r="A18" s="41" t="s">
        <v>25</v>
      </c>
      <c r="B18" s="17"/>
      <c r="C18" s="34"/>
      <c r="D18" s="17" t="str">
        <f t="shared" si="1"/>
        <v/>
      </c>
    </row>
    <row r="19" spans="1:4" s="8" customFormat="1" ht="19.2" customHeight="1" x14ac:dyDescent="0.25">
      <c r="A19" s="41" t="s">
        <v>25</v>
      </c>
      <c r="B19" s="17"/>
      <c r="C19" s="34"/>
      <c r="D19" s="17" t="str">
        <f t="shared" si="1"/>
        <v/>
      </c>
    </row>
    <row r="20" spans="1:4" s="8" customFormat="1" ht="42" customHeight="1" thickBot="1" x14ac:dyDescent="0.4">
      <c r="A20" s="30" t="s">
        <v>2</v>
      </c>
      <c r="B20" s="31"/>
      <c r="C20" s="32"/>
      <c r="D20" s="32"/>
    </row>
    <row r="21" spans="1:4" s="8" customFormat="1" ht="19.2" customHeight="1" x14ac:dyDescent="0.25">
      <c r="A21" s="59" t="s">
        <v>13</v>
      </c>
      <c r="B21" s="53">
        <f>B5*Budgetplanung!C18</f>
        <v>0</v>
      </c>
      <c r="C21" s="53"/>
      <c r="D21" s="54" t="str">
        <f t="shared" ref="D21:D42" si="2">IF(C21="","",(B21-C21))</f>
        <v/>
      </c>
    </row>
    <row r="22" spans="1:4" s="8" customFormat="1" ht="27" x14ac:dyDescent="0.25">
      <c r="A22" s="16" t="s">
        <v>23</v>
      </c>
      <c r="B22" s="17">
        <f>B5*Budgetplanung!C19</f>
        <v>0</v>
      </c>
      <c r="C22" s="34"/>
      <c r="D22" s="17" t="str">
        <f t="shared" si="2"/>
        <v/>
      </c>
    </row>
    <row r="23" spans="1:4" s="8" customFormat="1" ht="15.6" customHeight="1" x14ac:dyDescent="0.25">
      <c r="A23" s="18" t="s">
        <v>6</v>
      </c>
      <c r="B23" s="17">
        <f>B5*Budgetplanung!C20</f>
        <v>0</v>
      </c>
      <c r="C23" s="34"/>
      <c r="D23" s="17" t="str">
        <f t="shared" si="2"/>
        <v/>
      </c>
    </row>
    <row r="24" spans="1:4" s="8" customFormat="1" ht="15.6" customHeight="1" x14ac:dyDescent="0.25">
      <c r="A24" s="18" t="s">
        <v>4</v>
      </c>
      <c r="B24" s="17">
        <f>B5*Budgetplanung!C21</f>
        <v>0</v>
      </c>
      <c r="C24" s="34"/>
      <c r="D24" s="17" t="str">
        <f t="shared" si="2"/>
        <v/>
      </c>
    </row>
    <row r="25" spans="1:4" s="8" customFormat="1" ht="18" customHeight="1" x14ac:dyDescent="0.25">
      <c r="A25" s="41" t="s">
        <v>25</v>
      </c>
      <c r="B25" s="17"/>
      <c r="C25" s="34"/>
      <c r="D25" s="17" t="str">
        <f t="shared" si="2"/>
        <v/>
      </c>
    </row>
    <row r="26" spans="1:4" s="8" customFormat="1" ht="18" customHeight="1" x14ac:dyDescent="0.25">
      <c r="A26" s="41" t="s">
        <v>25</v>
      </c>
      <c r="B26" s="17"/>
      <c r="C26" s="34"/>
      <c r="D26" s="17" t="str">
        <f t="shared" si="2"/>
        <v/>
      </c>
    </row>
    <row r="27" spans="1:4" s="8" customFormat="1" ht="18" customHeight="1" x14ac:dyDescent="0.25">
      <c r="A27" s="41" t="s">
        <v>25</v>
      </c>
      <c r="B27" s="17"/>
      <c r="C27" s="34"/>
      <c r="D27" s="17" t="str">
        <f t="shared" si="2"/>
        <v/>
      </c>
    </row>
    <row r="28" spans="1:4" s="8" customFormat="1" ht="42" customHeight="1" thickBot="1" x14ac:dyDescent="0.4">
      <c r="A28" s="98" t="s">
        <v>14</v>
      </c>
      <c r="B28" s="31"/>
      <c r="C28" s="32"/>
      <c r="D28" s="32"/>
    </row>
    <row r="29" spans="1:4" s="8" customFormat="1" ht="15.6" customHeight="1" x14ac:dyDescent="0.25">
      <c r="A29" s="59" t="s">
        <v>10</v>
      </c>
      <c r="B29" s="53">
        <f>B5*Budgetplanung!C23</f>
        <v>0</v>
      </c>
      <c r="C29" s="35"/>
      <c r="D29" s="54" t="str">
        <f t="shared" si="2"/>
        <v/>
      </c>
    </row>
    <row r="30" spans="1:4" s="8" customFormat="1" ht="31.2" customHeight="1" x14ac:dyDescent="0.25">
      <c r="A30" s="16" t="s">
        <v>28</v>
      </c>
      <c r="B30" s="17">
        <f>B5*Budgetplanung!C24</f>
        <v>0</v>
      </c>
      <c r="C30" s="34"/>
      <c r="D30" s="17" t="str">
        <f t="shared" si="2"/>
        <v/>
      </c>
    </row>
    <row r="31" spans="1:4" s="8" customFormat="1" ht="15.6" customHeight="1" x14ac:dyDescent="0.25">
      <c r="A31" s="18" t="s">
        <v>5</v>
      </c>
      <c r="B31" s="17">
        <f>B5*Budgetplanung!C25</f>
        <v>0</v>
      </c>
      <c r="C31" s="34"/>
      <c r="D31" s="17" t="str">
        <f t="shared" si="2"/>
        <v/>
      </c>
    </row>
    <row r="32" spans="1:4" s="8" customFormat="1" ht="15.6" customHeight="1" x14ac:dyDescent="0.25">
      <c r="A32" s="18" t="s">
        <v>1</v>
      </c>
      <c r="B32" s="17">
        <f>B5*Budgetplanung!C26</f>
        <v>0</v>
      </c>
      <c r="C32" s="34"/>
      <c r="D32" s="17" t="str">
        <f t="shared" si="2"/>
        <v/>
      </c>
    </row>
    <row r="33" spans="1:4" s="8" customFormat="1" ht="18" customHeight="1" x14ac:dyDescent="0.25">
      <c r="A33" s="41" t="s">
        <v>25</v>
      </c>
      <c r="B33" s="17"/>
      <c r="C33" s="34"/>
      <c r="D33" s="17" t="str">
        <f t="shared" si="2"/>
        <v/>
      </c>
    </row>
    <row r="34" spans="1:4" s="8" customFormat="1" ht="18" customHeight="1" x14ac:dyDescent="0.25">
      <c r="A34" s="41" t="s">
        <v>25</v>
      </c>
      <c r="B34" s="17"/>
      <c r="C34" s="34"/>
      <c r="D34" s="17" t="str">
        <f t="shared" si="2"/>
        <v/>
      </c>
    </row>
    <row r="35" spans="1:4" s="8" customFormat="1" ht="18" customHeight="1" x14ac:dyDescent="0.25">
      <c r="A35" s="41" t="s">
        <v>25</v>
      </c>
      <c r="B35" s="17"/>
      <c r="C35" s="34"/>
      <c r="D35" s="17" t="str">
        <f t="shared" si="2"/>
        <v/>
      </c>
    </row>
    <row r="36" spans="1:4" s="8" customFormat="1" ht="42" customHeight="1" thickBot="1" x14ac:dyDescent="0.4">
      <c r="A36" s="98" t="s">
        <v>15</v>
      </c>
      <c r="B36" s="31"/>
      <c r="C36" s="32"/>
      <c r="D36" s="32"/>
    </row>
    <row r="37" spans="1:4" s="8" customFormat="1" ht="27" x14ac:dyDescent="0.25">
      <c r="A37" s="60" t="s">
        <v>21</v>
      </c>
      <c r="B37" s="61">
        <f>B5*Budgetplanung!C28</f>
        <v>0</v>
      </c>
      <c r="C37" s="36"/>
      <c r="D37" s="54" t="str">
        <f t="shared" si="2"/>
        <v/>
      </c>
    </row>
    <row r="38" spans="1:4" s="8" customFormat="1" ht="27" x14ac:dyDescent="0.25">
      <c r="A38" s="62" t="s">
        <v>32</v>
      </c>
      <c r="B38" s="63">
        <f>B5*Budgetplanung!C29</f>
        <v>0</v>
      </c>
      <c r="C38" s="37"/>
      <c r="D38" s="17" t="str">
        <f t="shared" si="2"/>
        <v/>
      </c>
    </row>
    <row r="39" spans="1:4" s="8" customFormat="1" ht="40.200000000000003" x14ac:dyDescent="0.25">
      <c r="A39" s="62" t="s">
        <v>31</v>
      </c>
      <c r="B39" s="63">
        <f>B5*Budgetplanung!C30</f>
        <v>0</v>
      </c>
      <c r="C39" s="37"/>
      <c r="D39" s="17" t="str">
        <f t="shared" si="2"/>
        <v/>
      </c>
    </row>
    <row r="40" spans="1:4" s="8" customFormat="1" ht="18" customHeight="1" x14ac:dyDescent="0.25">
      <c r="A40" s="41" t="s">
        <v>25</v>
      </c>
      <c r="B40" s="63"/>
      <c r="C40" s="37"/>
      <c r="D40" s="17" t="str">
        <f t="shared" si="2"/>
        <v/>
      </c>
    </row>
    <row r="41" spans="1:4" s="8" customFormat="1" ht="18" customHeight="1" x14ac:dyDescent="0.25">
      <c r="A41" s="41" t="s">
        <v>25</v>
      </c>
      <c r="B41" s="64"/>
      <c r="C41" s="37"/>
      <c r="D41" s="17" t="str">
        <f t="shared" si="2"/>
        <v/>
      </c>
    </row>
    <row r="42" spans="1:4" s="8" customFormat="1" ht="18" customHeight="1" thickBot="1" x14ac:dyDescent="0.3">
      <c r="A42" s="52" t="s">
        <v>25</v>
      </c>
      <c r="B42" s="65"/>
      <c r="C42" s="51"/>
      <c r="D42" s="65" t="str">
        <f t="shared" si="2"/>
        <v/>
      </c>
    </row>
    <row r="43" spans="1:4" s="8" customFormat="1" ht="30.6" customHeight="1" x14ac:dyDescent="0.25">
      <c r="A43" s="66"/>
      <c r="B43" s="100" t="s">
        <v>19</v>
      </c>
      <c r="C43" s="67" t="s">
        <v>38</v>
      </c>
      <c r="D43" s="68" t="str">
        <f>_xlfn.IFS(D44&gt;0,"Ersparnis",D44&lt;0,"Mehraufwand",D44=0,"")</f>
        <v/>
      </c>
    </row>
    <row r="44" spans="1:4" s="105" customFormat="1" ht="22.2" customHeight="1" thickBot="1" x14ac:dyDescent="0.35">
      <c r="A44" s="101" t="s">
        <v>7</v>
      </c>
      <c r="B44" s="102" t="e">
        <f>SUM(B11:B42)-B12-B14</f>
        <v>#DIV/0!</v>
      </c>
      <c r="C44" s="103" t="e">
        <f>SUM(C11:C42)</f>
        <v>#DIV/0!</v>
      </c>
      <c r="D44" s="104">
        <f>SUM(D11:D42)</f>
        <v>0</v>
      </c>
    </row>
    <row r="45" spans="1:4" ht="14.4" thickTop="1" x14ac:dyDescent="0.25"/>
    <row r="46" spans="1:4" ht="60" customHeight="1" x14ac:dyDescent="0.25">
      <c r="A46" s="73"/>
      <c r="B46" s="73"/>
      <c r="C46" s="69"/>
      <c r="D46" s="69"/>
    </row>
  </sheetData>
  <sheetProtection sheet="1" selectLockedCells="1"/>
  <protectedRanges>
    <protectedRange sqref="B5 B7" name="Gesamtbudget"/>
  </protectedRanges>
  <mergeCells count="2">
    <mergeCell ref="A46:B46"/>
    <mergeCell ref="A2:C2"/>
  </mergeCells>
  <conditionalFormatting sqref="D43">
    <cfRule type="containsText" dxfId="12" priority="31" operator="containsText" text="Ersparnis">
      <formula>NOT(ISERROR(SEARCH("Ersparnis",D43)))</formula>
    </cfRule>
    <cfRule type="containsText" dxfId="11" priority="32" operator="containsText" text="Mehraufwand">
      <formula>NOT(ISERROR(SEARCH("Mehraufwand",D43)))</formula>
    </cfRule>
  </conditionalFormatting>
  <conditionalFormatting sqref="D44">
    <cfRule type="cellIs" dxfId="10" priority="29" operator="lessThan">
      <formula>0</formula>
    </cfRule>
    <cfRule type="cellIs" dxfId="9" priority="30" operator="greaterThan">
      <formula>0</formula>
    </cfRule>
  </conditionalFormatting>
  <conditionalFormatting sqref="A16:A19">
    <cfRule type="containsText" dxfId="8" priority="20" operator="containsText" text="Weiteren Kostenpunkt hier eintragen">
      <formula>NOT(ISERROR(SEARCH("Weiteren Kostenpunkt hier eintragen",A16)))</formula>
    </cfRule>
  </conditionalFormatting>
  <conditionalFormatting sqref="B5">
    <cfRule type="cellIs" dxfId="7" priority="16" operator="equal">
      <formula>0</formula>
    </cfRule>
    <cfRule type="cellIs" dxfId="6" priority="17" operator="equal">
      <formula>0</formula>
    </cfRule>
  </conditionalFormatting>
  <conditionalFormatting sqref="B7">
    <cfRule type="cellIs" dxfId="5" priority="14" operator="equal">
      <formula>0</formula>
    </cfRule>
    <cfRule type="cellIs" dxfId="4" priority="15" operator="equal">
      <formula>0</formula>
    </cfRule>
  </conditionalFormatting>
  <conditionalFormatting sqref="C11 C13 C21:C27 C29:C35 C37:C42 C15:C19">
    <cfRule type="containsBlanks" dxfId="3" priority="33">
      <formula>LEN(TRIM(C11))=0</formula>
    </cfRule>
  </conditionalFormatting>
  <conditionalFormatting sqref="A25:A27">
    <cfRule type="containsText" dxfId="2" priority="9" operator="containsText" text="Weiteren Kostenpunkt hier eintragen">
      <formula>NOT(ISERROR(SEARCH("Weiteren Kostenpunkt hier eintragen",A25)))</formula>
    </cfRule>
  </conditionalFormatting>
  <conditionalFormatting sqref="A33:A35">
    <cfRule type="containsText" dxfId="1" priority="8" operator="containsText" text="Weiteren Kostenpunkt hier eintragen">
      <formula>NOT(ISERROR(SEARCH("Weiteren Kostenpunkt hier eintragen",A33)))</formula>
    </cfRule>
  </conditionalFormatting>
  <conditionalFormatting sqref="A40:A42">
    <cfRule type="containsText" dxfId="0" priority="7" operator="containsText" text="Weiteren Kostenpunkt hier eintragen">
      <formula>NOT(ISERROR(SEARCH("Weiteren Kostenpunkt hier eintragen",A40)))</formula>
    </cfRule>
  </conditionalFormatting>
  <pageMargins left="0.7" right="0.7" top="0.78740157499999996" bottom="0.78740157499999996"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Budgetplanung</vt:lpstr>
      <vt:lpstr>Kostenkalkulation</vt:lpstr>
      <vt:lpstr>Budgetplanung!Druckbereich</vt:lpstr>
      <vt:lpstr>Kostenkalkulation!Druckbereich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Birgit Wilde</cp:lastModifiedBy>
  <cp:lastPrinted>2020-02-09T16:44:05Z</cp:lastPrinted>
  <dcterms:created xsi:type="dcterms:W3CDTF">2015-04-05T10:41:50Z</dcterms:created>
  <dcterms:modified xsi:type="dcterms:W3CDTF">2021-02-24T16:31:08Z</dcterms:modified>
</cp:coreProperties>
</file>